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115" windowHeight="8010"/>
  </bookViews>
  <sheets>
    <sheet name="д 6.1" sheetId="1" r:id="rId1"/>
  </sheets>
  <definedNames>
    <definedName name="_xlnm.Print_Area" localSheetId="0">'д 6.1'!$A$1:$J$31</definedName>
  </definedNames>
  <calcPr calcId="125725"/>
</workbook>
</file>

<file path=xl/calcChain.xml><?xml version="1.0" encoding="utf-8"?>
<calcChain xmlns="http://schemas.openxmlformats.org/spreadsheetml/2006/main">
  <c r="H25" i="1"/>
  <c r="I27"/>
  <c r="I26" s="1"/>
  <c r="I16"/>
  <c r="I9" s="1"/>
  <c r="I12"/>
  <c r="I15"/>
  <c r="I14"/>
  <c r="H14"/>
  <c r="I13"/>
  <c r="I17"/>
  <c r="I10"/>
  <c r="I23"/>
  <c r="I22"/>
  <c r="I21"/>
  <c r="I25"/>
  <c r="I24" s="1"/>
  <c r="I28" s="1"/>
  <c r="I20"/>
  <c r="I19"/>
  <c r="I18"/>
</calcChain>
</file>

<file path=xl/sharedStrings.xml><?xml version="1.0" encoding="utf-8"?>
<sst xmlns="http://schemas.openxmlformats.org/spreadsheetml/2006/main" count="99" uniqueCount="68">
  <si>
    <t>Додаток 6.1</t>
  </si>
  <si>
    <t>(код бюджету)</t>
  </si>
  <si>
    <t>"Про бюджет Березанської міської територіальної громади на 2021 рік"</t>
  </si>
  <si>
    <t>Розподіл коштів розвитку у 2021 році</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</si>
  <si>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</si>
  <si>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</si>
  <si>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</si>
  <si>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</si>
  <si>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КЕКВ</t>
  </si>
  <si>
    <t xml:space="preserve">Найменування об'єкта відповідно до проектно-кошторисної документації/ капітальні видатки </t>
  </si>
  <si>
    <t>Строк реалізації об'єкта (рік початку і завершення)</t>
  </si>
  <si>
    <t>Загальна вартість об'єкта, гривень</t>
  </si>
  <si>
    <t>Обсяг видатків, гривень</t>
  </si>
  <si>
    <t>Рівень будівельної готовності об'єкта на кінець бюджетного періоду, %</t>
  </si>
  <si>
    <t>02</t>
  </si>
  <si>
    <t>Виконавчий комітет Березанської міської ради</t>
  </si>
  <si>
    <t>Придбання сміттєвоза</t>
  </si>
  <si>
    <t>0217350</t>
  </si>
  <si>
    <t>7350</t>
  </si>
  <si>
    <t>0620</t>
  </si>
  <si>
    <t xml:space="preserve"> </t>
  </si>
  <si>
    <t>Розроблення схем планування та забудови територій</t>
  </si>
  <si>
    <t>0217000</t>
  </si>
  <si>
    <t>7000</t>
  </si>
  <si>
    <t>Економічна діяльність</t>
  </si>
  <si>
    <t>х</t>
  </si>
  <si>
    <t>0217442</t>
  </si>
  <si>
    <t>7442</t>
  </si>
  <si>
    <t>0456</t>
  </si>
  <si>
    <t>Утримання та розвиток інших об’єктів транспортної інфраструктури</t>
  </si>
  <si>
    <t>Капітальні трансферти (підприємствам, установам, організаціям) - (виготовлення проектно-кошторисної документаці та експертизи на капітальний ремонт утеплення фасаду будівлі неврологічного відділення КНП "Березанська міська лікарня Березанської міської ради" за адресою Київська обл., м.Березань, вул. Михайлівська,50)</t>
  </si>
  <si>
    <t>Капітальні трансферти (підприємствам, установам, організаціям) - (виготовлення проектно-кошторисної документаці та експертизи на Капітальний ремонт дорожного покриття по вул. Воїнів Інтернаціоналістів м.Березань, Київської обл.)</t>
  </si>
  <si>
    <t>Охорона здоров"я</t>
  </si>
  <si>
    <t>0212010</t>
  </si>
  <si>
    <t>2010</t>
  </si>
  <si>
    <t>Утримання Березанської міської лікарні</t>
  </si>
  <si>
    <t>Управління культури та релігії</t>
  </si>
  <si>
    <t>Х</t>
  </si>
  <si>
    <t>УСЬОГО</t>
  </si>
  <si>
    <t>Олег СИВАК</t>
  </si>
  <si>
    <t>0210160</t>
  </si>
  <si>
    <t>0160</t>
  </si>
  <si>
    <t>0111</t>
  </si>
  <si>
    <t>Керівництво і управління у відповідній сфері у містах (місті Києві), селищах, селах, об’єднаних територіальних громадах</t>
  </si>
  <si>
    <t>Розробка генерального плану населених пунктів Березанської міської ради Київської області</t>
  </si>
  <si>
    <t>Секретар міської ради</t>
  </si>
  <si>
    <t>7461</t>
  </si>
  <si>
    <t>0217461</t>
  </si>
  <si>
    <t>Утримання та розвиток автомобільних доріг та дорожньої інфраструктури за рахунок коштів місцевого бюджету</t>
  </si>
  <si>
    <t>Капітальні трансферти (підприємствам, установам, організаціям) - (виготовлення проектно-кошторисної документації та експертизи на капітальний ремонт утеплення фасаду будівлі терапевтичного та генікологичного відділень КНП "Березанська міська лікарня Березанської міської ради" за адресою Київська обл., м.Березань, вул. Михайлівська,50)</t>
  </si>
  <si>
    <t>Капітальні трансферти (підприємствам, установам, організаціям) - (виготовлення проектно-кошторисної документації та експертизи на капітальний ремонт заміни покриття будівлі терапевтичного та генікологичного відділень КНП "Березанська міська лікарня Березанської міської ради" за адресою Київська обл., м.Березань, вул. Михайлівська,50)</t>
  </si>
  <si>
    <t>Капітальні трансферти (підприємствам, установам, організаціям) - (виготовлення проектно-кошторисної документації та експертизи на Капітальний ремонт дорожного покриття по вул.Некрасова та пров. Фермівський  м.Березань, Київської обл.)</t>
  </si>
  <si>
    <t>Капітальні трансферти (підприємствам, установам, організаціям) - (виготовлення проектно-кошторисної документації та експертизи на будівництво тротуару р-н Світанок)</t>
  </si>
  <si>
    <t>Капітальні трансферти (підприємствам, установам, організаціям) - (виготовлення проектно-кошторисної документації та експертизи на Капітальний ремонт дорожного покриття по вул. Воїнів Інтернаціоналістів м.Березань, Київської обл.)</t>
  </si>
  <si>
    <t>0210100</t>
  </si>
  <si>
    <t>0100</t>
  </si>
  <si>
    <t>Державне управління</t>
  </si>
  <si>
    <t>0212000</t>
  </si>
  <si>
    <t>2000</t>
  </si>
  <si>
    <t xml:space="preserve">до рішення Березанської міської ради                      </t>
  </si>
  <si>
    <t>1011080</t>
  </si>
  <si>
    <t>1080</t>
  </si>
  <si>
    <t>0960</t>
  </si>
  <si>
    <t>Надання спеціальної освіти мистецькими школами</t>
  </si>
  <si>
    <t>Капітальний ремонт інших обєктів - (виготовлення проектно-кошторисної документації та експертизи на капітальний ремонт заміни покриття будівлі "Березанської школи мистецтв управлінння культури, національностей та релігій виконавчого комітету Березанської міської ради" за адресою Київська обл., м.Березань, вул. Героїв Небесної Сотні, 10)</t>
  </si>
  <si>
    <t>Відділ культури Березанської міської ради</t>
  </si>
  <si>
    <t>Капітальний ремонт інших обєктів - (виготовлення проектно-кошторисної документації та експертизи на капітальний ремонт заміни покриття будівлі "Березанської школи мистецтв" за адресою Київська обл., м.Березань, вул. Героїв Небесної Сотні, 10)</t>
  </si>
  <si>
    <t>від 06.04.2021 № 181-12-VIІI</t>
  </si>
</sst>
</file>

<file path=xl/styles.xml><?xml version="1.0" encoding="utf-8"?>
<styleSheet xmlns="http://schemas.openxmlformats.org/spreadsheetml/2006/main">
  <numFmts count="2">
    <numFmt numFmtId="164" formatCode="_-* #,##0.00\ _г_р_н_._-;\-* #,##0.00\ _г_р_н_._-;_-* &quot;-&quot;??\ _г_р_н_._-;_-@_-"/>
    <numFmt numFmtId="165" formatCode="_-* #,##0\ _г_р_н_._-;\-* #,##0\ _г_р_н_._-;_-* &quot;-&quot;??\ _г_р_н_._-;_-@_-"/>
  </numFmts>
  <fonts count="17">
    <font>
      <sz val="10"/>
      <name val="Arial Cyr"/>
      <charset val="204"/>
    </font>
    <font>
      <sz val="10"/>
      <name val="Arial Cyr"/>
      <charset val="204"/>
    </font>
    <font>
      <sz val="14"/>
      <name val="Times New Roman"/>
      <family val="1"/>
      <charset val="204"/>
    </font>
    <font>
      <sz val="10"/>
      <name val="Times New Roman"/>
      <family val="1"/>
      <charset val="204"/>
    </font>
    <font>
      <b/>
      <sz val="12"/>
      <name val="Times New Roman"/>
      <family val="1"/>
      <charset val="204"/>
    </font>
    <font>
      <u/>
      <sz val="10"/>
      <name val="Times New Roman"/>
      <family val="1"/>
      <charset val="204"/>
    </font>
    <font>
      <u/>
      <sz val="10"/>
      <name val="Arial Cyr"/>
      <charset val="204"/>
    </font>
    <font>
      <sz val="12"/>
      <name val="Arial Cyr"/>
      <charset val="204"/>
    </font>
    <font>
      <b/>
      <sz val="14"/>
      <name val="Times New Roman"/>
      <family val="1"/>
      <charset val="204"/>
    </font>
    <font>
      <sz val="11"/>
      <name val="Times New Roman"/>
      <family val="1"/>
      <charset val="204"/>
    </font>
    <font>
      <sz val="12"/>
      <name val="Times New Roman"/>
      <family val="1"/>
      <charset val="204"/>
    </font>
    <font>
      <b/>
      <sz val="10"/>
      <name val="Times New Roman"/>
      <family val="1"/>
      <charset val="204"/>
    </font>
    <font>
      <sz val="13"/>
      <name val="Times New Roman"/>
      <family val="1"/>
      <charset val="204"/>
    </font>
    <font>
      <b/>
      <sz val="13"/>
      <color theme="1"/>
      <name val="Times New Roman"/>
      <family val="1"/>
      <charset val="204"/>
    </font>
    <font>
      <b/>
      <sz val="13"/>
      <name val="Times New Roman"/>
      <family val="1"/>
      <charset val="204"/>
    </font>
    <font>
      <sz val="10"/>
      <color indexed="8"/>
      <name val="Arial"/>
      <family val="2"/>
      <charset val="204"/>
    </font>
    <font>
      <sz val="11"/>
      <color indexed="8"/>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164" fontId="1" fillId="0" borderId="0" applyFont="0" applyFill="0" applyBorder="0" applyAlignment="0" applyProtection="0"/>
    <xf numFmtId="0" fontId="15" fillId="0" borderId="0">
      <alignment vertical="top"/>
    </xf>
  </cellStyleXfs>
  <cellXfs count="88">
    <xf numFmtId="0" fontId="0" fillId="0" borderId="0" xfId="0"/>
    <xf numFmtId="0" fontId="2" fillId="0" borderId="0" xfId="0" applyFont="1" applyAlignment="1">
      <alignment horizontal="justify"/>
    </xf>
    <xf numFmtId="0" fontId="3" fillId="0" borderId="0" xfId="0" applyFont="1"/>
    <xf numFmtId="0" fontId="3" fillId="0" borderId="0" xfId="0" applyFont="1" applyAlignment="1">
      <alignment horizontal="left"/>
    </xf>
    <xf numFmtId="0" fontId="9" fillId="0" borderId="1" xfId="0" applyFont="1" applyBorder="1" applyAlignment="1">
      <alignment horizontal="center" vertical="center" wrapText="1"/>
    </xf>
    <xf numFmtId="0" fontId="3" fillId="0" borderId="0" xfId="0" applyFont="1" applyAlignment="1">
      <alignment horizontal="center" vertical="center"/>
    </xf>
    <xf numFmtId="0" fontId="10" fillId="0" borderId="1" xfId="0" applyFont="1" applyBorder="1" applyAlignment="1">
      <alignment horizontal="center" vertical="top" wrapText="1"/>
    </xf>
    <xf numFmtId="0" fontId="3" fillId="0" borderId="0" xfId="0" applyFont="1" applyAlignment="1">
      <alignment horizontal="center"/>
    </xf>
    <xf numFmtId="0" fontId="4" fillId="2" borderId="1" xfId="0" applyFont="1" applyFill="1" applyBorder="1" applyAlignment="1">
      <alignment vertical="center" wrapText="1"/>
    </xf>
    <xf numFmtId="0" fontId="10" fillId="0" borderId="1" xfId="0" applyFont="1" applyBorder="1" applyAlignment="1">
      <alignment horizontal="left" wrapText="1"/>
    </xf>
    <xf numFmtId="49" fontId="4" fillId="0" borderId="1" xfId="0" applyNumberFormat="1" applyFont="1" applyFill="1" applyBorder="1" applyAlignment="1">
      <alignment vertical="center"/>
    </xf>
    <xf numFmtId="49" fontId="4" fillId="0"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10" fillId="0" borderId="1" xfId="0" applyFont="1" applyFill="1" applyBorder="1" applyAlignment="1">
      <alignment horizontal="center" vertical="center"/>
    </xf>
    <xf numFmtId="0" fontId="10" fillId="2" borderId="1" xfId="0" applyFont="1" applyFill="1" applyBorder="1" applyAlignment="1">
      <alignment horizontal="left" vertical="top"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4" fillId="0" borderId="7" xfId="0" applyFont="1" applyBorder="1" applyAlignment="1">
      <alignment horizontal="center" vertical="center" wrapText="1"/>
    </xf>
    <xf numFmtId="49" fontId="10" fillId="0" borderId="1" xfId="0" applyNumberFormat="1" applyFont="1" applyFill="1" applyBorder="1" applyAlignment="1">
      <alignment horizontal="center" vertical="center"/>
    </xf>
    <xf numFmtId="0" fontId="10" fillId="0" borderId="1" xfId="0" applyFont="1" applyBorder="1" applyAlignment="1">
      <alignment horizontal="center" vertical="center" wrapText="1"/>
    </xf>
    <xf numFmtId="49" fontId="10" fillId="0" borderId="1" xfId="0" applyNumberFormat="1" applyFont="1" applyFill="1" applyBorder="1" applyAlignment="1">
      <alignment vertical="center"/>
    </xf>
    <xf numFmtId="0" fontId="4" fillId="0" borderId="1" xfId="0" applyFont="1" applyBorder="1" applyAlignment="1">
      <alignment horizontal="center" vertical="top" wrapText="1"/>
    </xf>
    <xf numFmtId="0" fontId="4" fillId="0" borderId="1" xfId="0" applyFont="1" applyBorder="1" applyAlignment="1">
      <alignment horizontal="left" vertical="center" wrapText="1"/>
    </xf>
    <xf numFmtId="165" fontId="4" fillId="0" borderId="1" xfId="1" applyNumberFormat="1" applyFont="1" applyBorder="1" applyAlignment="1">
      <alignment horizontal="center" vertical="center" wrapText="1"/>
    </xf>
    <xf numFmtId="0" fontId="11" fillId="0" borderId="0" xfId="0" applyFont="1"/>
    <xf numFmtId="0" fontId="10" fillId="0" borderId="0" xfId="0" applyFont="1" applyBorder="1" applyAlignment="1">
      <alignment horizontal="center" vertical="top" wrapText="1"/>
    </xf>
    <xf numFmtId="0" fontId="10" fillId="0" borderId="0" xfId="0" applyFont="1" applyBorder="1" applyAlignment="1">
      <alignment horizontal="left" vertical="top" wrapText="1"/>
    </xf>
    <xf numFmtId="0" fontId="10" fillId="0" borderId="0" xfId="0" applyFont="1" applyBorder="1" applyAlignment="1">
      <alignment vertical="top" wrapText="1"/>
    </xf>
    <xf numFmtId="165" fontId="10" fillId="0" borderId="0" xfId="0" applyNumberFormat="1" applyFont="1" applyBorder="1" applyAlignment="1">
      <alignment horizontal="center" vertical="top" wrapText="1"/>
    </xf>
    <xf numFmtId="0" fontId="12" fillId="0" borderId="0" xfId="0" applyFont="1" applyFill="1"/>
    <xf numFmtId="0" fontId="13" fillId="0" borderId="0" xfId="0" applyFont="1" applyAlignment="1">
      <alignment horizontal="left"/>
    </xf>
    <xf numFmtId="0" fontId="12" fillId="0" borderId="0" xfId="0" applyFont="1"/>
    <xf numFmtId="0" fontId="4" fillId="0" borderId="0" xfId="0" applyFont="1"/>
    <xf numFmtId="0" fontId="14" fillId="0" borderId="0" xfId="0" applyFont="1" applyAlignment="1">
      <alignment horizontal="left"/>
    </xf>
    <xf numFmtId="0" fontId="2" fillId="0" borderId="0" xfId="0" applyFont="1"/>
    <xf numFmtId="0" fontId="2" fillId="0" borderId="0" xfId="0" applyFont="1" applyAlignment="1">
      <alignment horizontal="left"/>
    </xf>
    <xf numFmtId="0" fontId="9" fillId="0" borderId="0" xfId="0" applyFont="1"/>
    <xf numFmtId="165" fontId="9" fillId="0" borderId="8" xfId="0" applyNumberFormat="1" applyFont="1" applyBorder="1"/>
    <xf numFmtId="165" fontId="9" fillId="0" borderId="0" xfId="0" applyNumberFormat="1" applyFont="1" applyBorder="1"/>
    <xf numFmtId="165" fontId="3" fillId="0" borderId="0" xfId="0" applyNumberFormat="1" applyFont="1"/>
    <xf numFmtId="0" fontId="10" fillId="0" borderId="1" xfId="0" applyFont="1" applyBorder="1" applyAlignment="1">
      <alignment wrapText="1"/>
    </xf>
    <xf numFmtId="0" fontId="4" fillId="0" borderId="1" xfId="0" applyFont="1" applyBorder="1" applyAlignment="1">
      <alignment horizontal="center" wrapText="1"/>
    </xf>
    <xf numFmtId="0" fontId="10" fillId="0" borderId="0" xfId="0" applyFont="1"/>
    <xf numFmtId="0" fontId="10" fillId="0" borderId="1" xfId="0" applyFont="1" applyBorder="1" applyAlignment="1">
      <alignment horizontal="left" vertical="center" wrapText="1"/>
    </xf>
    <xf numFmtId="0" fontId="10" fillId="0" borderId="1" xfId="0" applyFont="1" applyBorder="1" applyAlignment="1">
      <alignment horizontal="justify" wrapText="1"/>
    </xf>
    <xf numFmtId="0" fontId="10" fillId="0" borderId="1" xfId="0" applyFont="1" applyFill="1" applyBorder="1" applyAlignment="1">
      <alignment horizontal="center" vertical="center" wrapText="1"/>
    </xf>
    <xf numFmtId="49" fontId="10" fillId="0" borderId="7" xfId="0" applyNumberFormat="1" applyFont="1" applyFill="1" applyBorder="1" applyAlignment="1">
      <alignment horizontal="center" vertical="center"/>
    </xf>
    <xf numFmtId="49" fontId="4" fillId="0" borderId="1" xfId="0" quotePrefix="1" applyNumberFormat="1"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2" borderId="1" xfId="0" applyFont="1" applyFill="1" applyBorder="1" applyAlignment="1">
      <alignment horizontal="left" vertical="top" wrapText="1"/>
    </xf>
    <xf numFmtId="0" fontId="16" fillId="0" borderId="9" xfId="0" applyFont="1" applyBorder="1" applyAlignment="1" applyProtection="1">
      <alignment horizontal="center" vertical="center" wrapText="1"/>
    </xf>
    <xf numFmtId="165" fontId="3" fillId="0" borderId="1" xfId="0" applyNumberFormat="1" applyFont="1" applyBorder="1" applyAlignment="1"/>
    <xf numFmtId="0" fontId="0" fillId="0" borderId="1" xfId="0" applyFont="1" applyBorder="1" applyAlignment="1"/>
    <xf numFmtId="0" fontId="4" fillId="0" borderId="0" xfId="0" applyFont="1" applyAlignment="1">
      <alignment horizontal="center" vertical="top" wrapText="1"/>
    </xf>
    <xf numFmtId="0" fontId="0"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4" fillId="0" borderId="0" xfId="0" applyNumberFormat="1" applyFont="1" applyFill="1" applyAlignment="1">
      <alignment horizontal="center" wrapText="1"/>
    </xf>
    <xf numFmtId="0" fontId="3" fillId="0" borderId="0" xfId="0" applyFont="1" applyAlignment="1">
      <alignment horizontal="center" vertical="top"/>
    </xf>
    <xf numFmtId="0" fontId="0" fillId="0" borderId="0" xfId="0" applyAlignment="1">
      <alignment horizontal="center" vertical="top"/>
    </xf>
    <xf numFmtId="0" fontId="4" fillId="0" borderId="0" xfId="0" applyFont="1" applyAlignment="1">
      <alignment horizontal="center" wrapText="1"/>
    </xf>
    <xf numFmtId="0" fontId="0" fillId="0" borderId="0" xfId="0" applyAlignment="1">
      <alignment horizontal="center" wrapText="1"/>
    </xf>
    <xf numFmtId="0" fontId="10" fillId="0" borderId="5" xfId="0" applyFont="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49" fontId="10" fillId="0" borderId="5" xfId="0" applyNumberFormat="1"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49" fontId="10" fillId="0" borderId="6" xfId="0" applyNumberFormat="1" applyFont="1" applyFill="1" applyBorder="1" applyAlignment="1">
      <alignment horizontal="center" vertical="center"/>
    </xf>
    <xf numFmtId="0" fontId="4" fillId="0" borderId="0" xfId="0" applyFont="1" applyFill="1" applyAlignment="1">
      <alignment horizontal="center"/>
    </xf>
    <xf numFmtId="0" fontId="7" fillId="0" borderId="0" xfId="0" applyFont="1" applyAlignment="1"/>
    <xf numFmtId="0" fontId="8" fillId="0" borderId="0" xfId="0" applyFont="1" applyAlignment="1">
      <alignment horizontal="center"/>
    </xf>
    <xf numFmtId="0" fontId="0" fillId="0" borderId="0" xfId="0" applyAlignment="1">
      <alignment horizontal="center"/>
    </xf>
    <xf numFmtId="0" fontId="4" fillId="2" borderId="1" xfId="0" quotePrefix="1" applyFont="1" applyFill="1" applyBorder="1" applyAlignment="1">
      <alignment horizontal="center" vertical="center"/>
    </xf>
    <xf numFmtId="0" fontId="10" fillId="2" borderId="1" xfId="0" applyFont="1" applyFill="1" applyBorder="1" applyAlignment="1">
      <alignment vertical="center"/>
    </xf>
    <xf numFmtId="0" fontId="4" fillId="0" borderId="2" xfId="0" applyFont="1" applyBorder="1" applyAlignment="1">
      <alignment horizontal="justify" wrapText="1"/>
    </xf>
    <xf numFmtId="0" fontId="0" fillId="0" borderId="3" xfId="0" applyFont="1" applyBorder="1" applyAlignment="1">
      <alignment wrapText="1"/>
    </xf>
    <xf numFmtId="0" fontId="0" fillId="0" borderId="4" xfId="0" applyFont="1" applyBorder="1" applyAlignment="1">
      <alignment wrapText="1"/>
    </xf>
    <xf numFmtId="49" fontId="10" fillId="0" borderId="5" xfId="0" applyNumberFormat="1" applyFont="1" applyFill="1" applyBorder="1" applyAlignment="1">
      <alignment horizontal="center" vertical="top"/>
    </xf>
    <xf numFmtId="49" fontId="10" fillId="0" borderId="6" xfId="0" applyNumberFormat="1" applyFont="1" applyFill="1" applyBorder="1" applyAlignment="1">
      <alignment horizontal="center" vertical="top"/>
    </xf>
    <xf numFmtId="49" fontId="10" fillId="0" borderId="7" xfId="0" applyNumberFormat="1" applyFont="1" applyFill="1" applyBorder="1" applyAlignment="1">
      <alignment horizontal="center" vertical="top"/>
    </xf>
    <xf numFmtId="0" fontId="4" fillId="2" borderId="1" xfId="0" applyFont="1" applyFill="1" applyBorder="1" applyAlignment="1">
      <alignment vertical="center"/>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49" fontId="10" fillId="0" borderId="1" xfId="0" applyNumberFormat="1" applyFont="1" applyFill="1" applyBorder="1" applyAlignment="1">
      <alignment horizontal="center" vertical="top"/>
    </xf>
    <xf numFmtId="0" fontId="10" fillId="0" borderId="1" xfId="0" applyFont="1" applyBorder="1" applyAlignment="1">
      <alignment horizontal="center" vertical="top" wrapText="1"/>
    </xf>
  </cellXfs>
  <cellStyles count="3">
    <cellStyle name="Звичайний_Додаток _ 3 зм_ни 4575" xfId="2"/>
    <cellStyle name="Обычный" xfId="0" builtinId="0"/>
    <cellStyle name="Финансовый"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FF"/>
  </sheetPr>
  <dimension ref="A1:J41"/>
  <sheetViews>
    <sheetView tabSelected="1" view="pageBreakPreview" zoomScale="75" zoomScaleNormal="75" zoomScaleSheetLayoutView="75" workbookViewId="0">
      <selection activeCell="A5" sqref="A5:J5"/>
    </sheetView>
  </sheetViews>
  <sheetFormatPr defaultRowHeight="12.75"/>
  <cols>
    <col min="1" max="1" width="12.5703125" style="2" customWidth="1"/>
    <col min="2" max="2" width="12.140625" style="2" customWidth="1"/>
    <col min="3" max="3" width="11.42578125" style="2" customWidth="1"/>
    <col min="4" max="4" width="43.42578125" style="3" customWidth="1"/>
    <col min="5" max="5" width="6.7109375" style="2" customWidth="1"/>
    <col min="6" max="6" width="67.7109375" style="3" customWidth="1"/>
    <col min="7" max="7" width="12.140625" style="2" customWidth="1"/>
    <col min="8" max="10" width="12.5703125" style="2" customWidth="1"/>
    <col min="11" max="16384" width="9.140625" style="2"/>
  </cols>
  <sheetData>
    <row r="1" spans="1:10" ht="15.75" customHeight="1">
      <c r="A1" s="1"/>
      <c r="G1" s="54" t="s">
        <v>0</v>
      </c>
      <c r="H1" s="55"/>
      <c r="I1" s="55"/>
      <c r="J1" s="55"/>
    </row>
    <row r="2" spans="1:10" ht="15" customHeight="1">
      <c r="A2" s="56">
        <v>10514000000</v>
      </c>
      <c r="B2" s="57"/>
      <c r="G2" s="58" t="s">
        <v>59</v>
      </c>
      <c r="H2" s="55"/>
      <c r="I2" s="55"/>
      <c r="J2" s="55"/>
    </row>
    <row r="3" spans="1:10" ht="36.75" customHeight="1">
      <c r="A3" s="59" t="s">
        <v>1</v>
      </c>
      <c r="B3" s="60"/>
      <c r="G3" s="61" t="s">
        <v>2</v>
      </c>
      <c r="H3" s="62"/>
      <c r="I3" s="62"/>
      <c r="J3" s="62"/>
    </row>
    <row r="4" spans="1:10" ht="15.75" customHeight="1">
      <c r="G4" s="70" t="s">
        <v>67</v>
      </c>
      <c r="H4" s="71"/>
      <c r="I4" s="71"/>
      <c r="J4" s="71"/>
    </row>
    <row r="5" spans="1:10" ht="18.75">
      <c r="A5" s="72" t="s">
        <v>3</v>
      </c>
      <c r="B5" s="73"/>
      <c r="C5" s="73"/>
      <c r="D5" s="73"/>
      <c r="E5" s="73"/>
      <c r="F5" s="73"/>
      <c r="G5" s="73"/>
      <c r="H5" s="73"/>
      <c r="I5" s="73"/>
      <c r="J5" s="73"/>
    </row>
    <row r="7" spans="1:10" s="5" customFormat="1" ht="105.75" customHeight="1">
      <c r="A7" s="4" t="s">
        <v>4</v>
      </c>
      <c r="B7" s="4" t="s">
        <v>5</v>
      </c>
      <c r="C7" s="4" t="s">
        <v>6</v>
      </c>
      <c r="D7" s="4" t="s">
        <v>7</v>
      </c>
      <c r="E7" s="4" t="s">
        <v>8</v>
      </c>
      <c r="F7" s="4" t="s">
        <v>9</v>
      </c>
      <c r="G7" s="4" t="s">
        <v>10</v>
      </c>
      <c r="H7" s="4" t="s">
        <v>11</v>
      </c>
      <c r="I7" s="4" t="s">
        <v>12</v>
      </c>
      <c r="J7" s="4" t="s">
        <v>13</v>
      </c>
    </row>
    <row r="8" spans="1:10" s="7" customFormat="1" ht="15.75">
      <c r="A8" s="6">
        <v>1</v>
      </c>
      <c r="B8" s="6">
        <v>2</v>
      </c>
      <c r="C8" s="6">
        <v>3</v>
      </c>
      <c r="D8" s="6">
        <v>4</v>
      </c>
      <c r="E8" s="6">
        <v>5</v>
      </c>
      <c r="F8" s="6">
        <v>6</v>
      </c>
      <c r="G8" s="6">
        <v>7</v>
      </c>
      <c r="H8" s="6">
        <v>8</v>
      </c>
      <c r="I8" s="6">
        <v>9</v>
      </c>
      <c r="J8" s="6">
        <v>10</v>
      </c>
    </row>
    <row r="9" spans="1:10" s="42" customFormat="1" ht="43.5" customHeight="1">
      <c r="A9" s="74" t="s">
        <v>14</v>
      </c>
      <c r="B9" s="75"/>
      <c r="C9" s="75"/>
      <c r="D9" s="8" t="s">
        <v>15</v>
      </c>
      <c r="E9" s="40"/>
      <c r="F9" s="40"/>
      <c r="G9" s="12" t="s">
        <v>25</v>
      </c>
      <c r="H9" s="12" t="s">
        <v>25</v>
      </c>
      <c r="I9" s="41">
        <f>I10+I12+I16</f>
        <v>847103</v>
      </c>
      <c r="J9" s="12" t="s">
        <v>25</v>
      </c>
    </row>
    <row r="10" spans="1:10" s="42" customFormat="1" ht="20.25" customHeight="1">
      <c r="A10" s="10" t="s">
        <v>54</v>
      </c>
      <c r="B10" s="11" t="s">
        <v>55</v>
      </c>
      <c r="C10" s="47"/>
      <c r="D10" s="48" t="s">
        <v>56</v>
      </c>
      <c r="E10" s="40"/>
      <c r="F10" s="40"/>
      <c r="G10" s="12" t="s">
        <v>25</v>
      </c>
      <c r="H10" s="12" t="s">
        <v>25</v>
      </c>
      <c r="I10" s="41">
        <f>I11</f>
        <v>267889</v>
      </c>
      <c r="J10" s="12" t="s">
        <v>25</v>
      </c>
    </row>
    <row r="11" spans="1:10" s="42" customFormat="1" ht="50.25" customHeight="1">
      <c r="A11" s="20" t="s">
        <v>40</v>
      </c>
      <c r="B11" s="18" t="s">
        <v>41</v>
      </c>
      <c r="C11" s="18" t="s">
        <v>42</v>
      </c>
      <c r="D11" s="40" t="s">
        <v>43</v>
      </c>
      <c r="E11" s="19">
        <v>3110</v>
      </c>
      <c r="F11" s="43" t="s">
        <v>16</v>
      </c>
      <c r="G11" s="19">
        <v>2021</v>
      </c>
      <c r="H11" s="19">
        <v>267889</v>
      </c>
      <c r="I11" s="19">
        <v>267889</v>
      </c>
      <c r="J11" s="19">
        <v>100</v>
      </c>
    </row>
    <row r="12" spans="1:10" ht="26.25" customHeight="1">
      <c r="A12" s="10" t="s">
        <v>57</v>
      </c>
      <c r="B12" s="11" t="s">
        <v>58</v>
      </c>
      <c r="C12" s="46"/>
      <c r="D12" s="17" t="s">
        <v>32</v>
      </c>
      <c r="E12" s="13"/>
      <c r="F12" s="14"/>
      <c r="G12" s="19" t="s">
        <v>25</v>
      </c>
      <c r="H12" s="19" t="s">
        <v>25</v>
      </c>
      <c r="I12" s="12">
        <f>I13+I14+I15</f>
        <v>177000</v>
      </c>
      <c r="J12" s="19" t="s">
        <v>25</v>
      </c>
    </row>
    <row r="13" spans="1:10" ht="98.25" customHeight="1">
      <c r="A13" s="79" t="s">
        <v>33</v>
      </c>
      <c r="B13" s="86" t="s">
        <v>34</v>
      </c>
      <c r="C13" s="86"/>
      <c r="D13" s="87" t="s">
        <v>35</v>
      </c>
      <c r="E13" s="13">
        <v>3210</v>
      </c>
      <c r="F13" s="14" t="s">
        <v>49</v>
      </c>
      <c r="G13" s="19">
        <v>2021</v>
      </c>
      <c r="H13" s="19">
        <v>59000</v>
      </c>
      <c r="I13" s="19">
        <f t="shared" ref="I13:I15" si="0">H13</f>
        <v>59000</v>
      </c>
      <c r="J13" s="19">
        <v>100</v>
      </c>
    </row>
    <row r="14" spans="1:10" ht="86.25" customHeight="1">
      <c r="A14" s="80"/>
      <c r="B14" s="86"/>
      <c r="C14" s="86"/>
      <c r="D14" s="87"/>
      <c r="E14" s="13">
        <v>3210</v>
      </c>
      <c r="F14" s="14" t="s">
        <v>30</v>
      </c>
      <c r="G14" s="19">
        <v>2021</v>
      </c>
      <c r="H14" s="19">
        <f>59000</f>
        <v>59000</v>
      </c>
      <c r="I14" s="19">
        <f t="shared" si="0"/>
        <v>59000</v>
      </c>
      <c r="J14" s="19">
        <v>100</v>
      </c>
    </row>
    <row r="15" spans="1:10" ht="99" customHeight="1">
      <c r="A15" s="81"/>
      <c r="B15" s="86"/>
      <c r="C15" s="86"/>
      <c r="D15" s="87"/>
      <c r="E15" s="13">
        <v>3210</v>
      </c>
      <c r="F15" s="14" t="s">
        <v>50</v>
      </c>
      <c r="G15" s="19">
        <v>2021</v>
      </c>
      <c r="H15" s="19">
        <v>59000</v>
      </c>
      <c r="I15" s="19">
        <f t="shared" si="0"/>
        <v>59000</v>
      </c>
      <c r="J15" s="19">
        <v>100</v>
      </c>
    </row>
    <row r="16" spans="1:10" ht="18.75" customHeight="1">
      <c r="A16" s="10" t="s">
        <v>22</v>
      </c>
      <c r="B16" s="11" t="s">
        <v>23</v>
      </c>
      <c r="C16" s="11"/>
      <c r="D16" s="76" t="s">
        <v>24</v>
      </c>
      <c r="E16" s="77"/>
      <c r="F16" s="78"/>
      <c r="G16" s="12" t="s">
        <v>25</v>
      </c>
      <c r="H16" s="12" t="s">
        <v>25</v>
      </c>
      <c r="I16" s="12">
        <f>I17+I21+I22+I23</f>
        <v>402214</v>
      </c>
      <c r="J16" s="12" t="s">
        <v>25</v>
      </c>
    </row>
    <row r="17" spans="1:10" ht="42" customHeight="1">
      <c r="A17" s="20" t="s">
        <v>17</v>
      </c>
      <c r="B17" s="18" t="s">
        <v>18</v>
      </c>
      <c r="C17" s="18" t="s">
        <v>19</v>
      </c>
      <c r="D17" s="44" t="s">
        <v>21</v>
      </c>
      <c r="E17" s="9">
        <v>2281</v>
      </c>
      <c r="F17" s="43" t="s">
        <v>44</v>
      </c>
      <c r="G17" s="19">
        <v>2021</v>
      </c>
      <c r="H17" s="19">
        <v>138214</v>
      </c>
      <c r="I17" s="19">
        <f>H17</f>
        <v>138214</v>
      </c>
      <c r="J17" s="19">
        <v>100</v>
      </c>
    </row>
    <row r="18" spans="1:10" ht="54" customHeight="1">
      <c r="A18" s="79" t="s">
        <v>26</v>
      </c>
      <c r="B18" s="79" t="s">
        <v>27</v>
      </c>
      <c r="C18" s="79" t="s">
        <v>28</v>
      </c>
      <c r="D18" s="83" t="s">
        <v>29</v>
      </c>
      <c r="E18" s="13">
        <v>3210</v>
      </c>
      <c r="F18" s="14" t="s">
        <v>52</v>
      </c>
      <c r="G18" s="15">
        <v>2021</v>
      </c>
      <c r="H18" s="45">
        <v>-146000</v>
      </c>
      <c r="I18" s="15">
        <f t="shared" ref="I18:I25" si="1">H18</f>
        <v>-146000</v>
      </c>
      <c r="J18" s="15">
        <v>100</v>
      </c>
    </row>
    <row r="19" spans="1:10" ht="69" customHeight="1">
      <c r="A19" s="80"/>
      <c r="B19" s="80"/>
      <c r="C19" s="80"/>
      <c r="D19" s="84"/>
      <c r="E19" s="13">
        <v>3210</v>
      </c>
      <c r="F19" s="14" t="s">
        <v>53</v>
      </c>
      <c r="G19" s="15">
        <v>2021</v>
      </c>
      <c r="H19" s="45">
        <v>-59000</v>
      </c>
      <c r="I19" s="15">
        <f>H19</f>
        <v>-59000</v>
      </c>
      <c r="J19" s="15">
        <v>100</v>
      </c>
    </row>
    <row r="20" spans="1:10" ht="69" customHeight="1">
      <c r="A20" s="81"/>
      <c r="B20" s="81"/>
      <c r="C20" s="81"/>
      <c r="D20" s="85"/>
      <c r="E20" s="13">
        <v>3210</v>
      </c>
      <c r="F20" s="14" t="s">
        <v>51</v>
      </c>
      <c r="G20" s="15">
        <v>2021</v>
      </c>
      <c r="H20" s="45">
        <v>-59000</v>
      </c>
      <c r="I20" s="15">
        <f>H20</f>
        <v>-59000</v>
      </c>
      <c r="J20" s="16">
        <v>100</v>
      </c>
    </row>
    <row r="21" spans="1:10" ht="56.25" customHeight="1">
      <c r="A21" s="66" t="s">
        <v>47</v>
      </c>
      <c r="B21" s="66" t="s">
        <v>46</v>
      </c>
      <c r="C21" s="66" t="s">
        <v>28</v>
      </c>
      <c r="D21" s="63" t="s">
        <v>48</v>
      </c>
      <c r="E21" s="13">
        <v>3210</v>
      </c>
      <c r="F21" s="14" t="s">
        <v>52</v>
      </c>
      <c r="G21" s="19">
        <v>2021</v>
      </c>
      <c r="H21" s="45">
        <v>146000</v>
      </c>
      <c r="I21" s="19">
        <f t="shared" ref="I21" si="2">H21</f>
        <v>146000</v>
      </c>
      <c r="J21" s="19">
        <v>100</v>
      </c>
    </row>
    <row r="22" spans="1:10" ht="63" customHeight="1">
      <c r="A22" s="69"/>
      <c r="B22" s="67"/>
      <c r="C22" s="67"/>
      <c r="D22" s="64"/>
      <c r="E22" s="13">
        <v>3210</v>
      </c>
      <c r="F22" s="14" t="s">
        <v>31</v>
      </c>
      <c r="G22" s="19">
        <v>2021</v>
      </c>
      <c r="H22" s="45">
        <v>59000</v>
      </c>
      <c r="I22" s="19">
        <f>H22</f>
        <v>59000</v>
      </c>
      <c r="J22" s="19">
        <v>100</v>
      </c>
    </row>
    <row r="23" spans="1:10" ht="70.5" customHeight="1">
      <c r="A23" s="69"/>
      <c r="B23" s="68"/>
      <c r="C23" s="68"/>
      <c r="D23" s="65"/>
      <c r="E23" s="13">
        <v>3210</v>
      </c>
      <c r="F23" s="14" t="s">
        <v>51</v>
      </c>
      <c r="G23" s="19">
        <v>2021</v>
      </c>
      <c r="H23" s="45">
        <v>59000</v>
      </c>
      <c r="I23" s="19">
        <f>H23</f>
        <v>59000</v>
      </c>
      <c r="J23" s="16">
        <v>100</v>
      </c>
    </row>
    <row r="24" spans="1:10" s="24" customFormat="1" ht="21.75" customHeight="1">
      <c r="A24" s="74">
        <v>10</v>
      </c>
      <c r="B24" s="82"/>
      <c r="C24" s="82"/>
      <c r="D24" s="12" t="s">
        <v>36</v>
      </c>
      <c r="E24" s="49"/>
      <c r="F24" s="50"/>
      <c r="G24" s="12" t="s">
        <v>25</v>
      </c>
      <c r="H24" s="12" t="s">
        <v>25</v>
      </c>
      <c r="I24" s="12">
        <f>I25</f>
        <v>0</v>
      </c>
      <c r="J24" s="12" t="s">
        <v>25</v>
      </c>
    </row>
    <row r="25" spans="1:10" ht="97.5" customHeight="1">
      <c r="A25" s="51" t="s">
        <v>60</v>
      </c>
      <c r="B25" s="51" t="s">
        <v>61</v>
      </c>
      <c r="C25" s="51" t="s">
        <v>62</v>
      </c>
      <c r="D25" s="43" t="s">
        <v>63</v>
      </c>
      <c r="E25" s="13">
        <v>3132</v>
      </c>
      <c r="F25" s="14" t="s">
        <v>64</v>
      </c>
      <c r="G25" s="15">
        <v>2021</v>
      </c>
      <c r="H25" s="15">
        <f>59000-59000</f>
        <v>0</v>
      </c>
      <c r="I25" s="15">
        <f t="shared" si="1"/>
        <v>0</v>
      </c>
      <c r="J25" s="15">
        <v>100</v>
      </c>
    </row>
    <row r="26" spans="1:10" ht="40.5" customHeight="1">
      <c r="A26" s="74">
        <v>10</v>
      </c>
      <c r="B26" s="82"/>
      <c r="C26" s="82"/>
      <c r="D26" s="12" t="s">
        <v>65</v>
      </c>
      <c r="E26" s="13"/>
      <c r="F26" s="14"/>
      <c r="G26" s="12" t="s">
        <v>25</v>
      </c>
      <c r="H26" s="12" t="s">
        <v>25</v>
      </c>
      <c r="I26" s="12">
        <f>I27</f>
        <v>59000</v>
      </c>
      <c r="J26" s="12" t="s">
        <v>25</v>
      </c>
    </row>
    <row r="27" spans="1:10" ht="65.25" customHeight="1">
      <c r="A27" s="51" t="s">
        <v>60</v>
      </c>
      <c r="B27" s="51" t="s">
        <v>61</v>
      </c>
      <c r="C27" s="51" t="s">
        <v>62</v>
      </c>
      <c r="D27" s="43" t="s">
        <v>63</v>
      </c>
      <c r="E27" s="13">
        <v>3132</v>
      </c>
      <c r="F27" s="14" t="s">
        <v>66</v>
      </c>
      <c r="G27" s="19">
        <v>2021</v>
      </c>
      <c r="H27" s="19">
        <v>59000</v>
      </c>
      <c r="I27" s="19">
        <f>H27</f>
        <v>59000</v>
      </c>
      <c r="J27" s="19">
        <v>100</v>
      </c>
    </row>
    <row r="28" spans="1:10" s="24" customFormat="1" ht="15.75">
      <c r="A28" s="21" t="s">
        <v>37</v>
      </c>
      <c r="B28" s="21" t="s">
        <v>37</v>
      </c>
      <c r="C28" s="21" t="s">
        <v>37</v>
      </c>
      <c r="D28" s="22" t="s">
        <v>38</v>
      </c>
      <c r="E28" s="12" t="s">
        <v>37</v>
      </c>
      <c r="F28" s="12" t="s">
        <v>37</v>
      </c>
      <c r="G28" s="12" t="s">
        <v>37</v>
      </c>
      <c r="H28" s="12" t="s">
        <v>37</v>
      </c>
      <c r="I28" s="23">
        <f>I9+I24+I26</f>
        <v>906103</v>
      </c>
      <c r="J28" s="12" t="s">
        <v>37</v>
      </c>
    </row>
    <row r="29" spans="1:10" ht="15.75">
      <c r="A29" s="25"/>
      <c r="B29" s="25"/>
      <c r="C29" s="25"/>
      <c r="D29" s="26"/>
      <c r="E29" s="27"/>
      <c r="F29" s="26"/>
      <c r="G29" s="25"/>
      <c r="H29" s="25"/>
      <c r="I29" s="28"/>
      <c r="J29" s="25"/>
    </row>
    <row r="30" spans="1:10" ht="36" customHeight="1"/>
    <row r="31" spans="1:10" s="29" customFormat="1" ht="16.5">
      <c r="B31" s="30" t="s">
        <v>45</v>
      </c>
      <c r="C31" s="31"/>
      <c r="F31" s="32" t="s">
        <v>39</v>
      </c>
      <c r="G31" s="33"/>
      <c r="J31" s="33"/>
    </row>
    <row r="33" spans="4:9" s="34" customFormat="1" ht="18.75">
      <c r="D33" s="35"/>
      <c r="F33" s="36"/>
      <c r="I33" s="37"/>
    </row>
    <row r="34" spans="4:9" s="34" customFormat="1" ht="18.75">
      <c r="D34" s="35"/>
      <c r="F34" s="35"/>
      <c r="I34" s="38"/>
    </row>
    <row r="37" spans="4:9">
      <c r="G37" s="52"/>
      <c r="H37" s="53"/>
      <c r="I37" s="39"/>
    </row>
    <row r="41" spans="4:9">
      <c r="H41" s="2" t="s">
        <v>20</v>
      </c>
    </row>
  </sheetData>
  <mergeCells count="24">
    <mergeCell ref="A24:C24"/>
    <mergeCell ref="B18:B20"/>
    <mergeCell ref="C18:C20"/>
    <mergeCell ref="D18:D20"/>
    <mergeCell ref="A13:A15"/>
    <mergeCell ref="B13:B15"/>
    <mergeCell ref="C13:C15"/>
    <mergeCell ref="D13:D15"/>
    <mergeCell ref="G37:H37"/>
    <mergeCell ref="G1:J1"/>
    <mergeCell ref="A2:B2"/>
    <mergeCell ref="G2:J2"/>
    <mergeCell ref="A3:B3"/>
    <mergeCell ref="G3:J3"/>
    <mergeCell ref="D21:D23"/>
    <mergeCell ref="C21:C23"/>
    <mergeCell ref="B21:B23"/>
    <mergeCell ref="A21:A23"/>
    <mergeCell ref="G4:J4"/>
    <mergeCell ref="A5:J5"/>
    <mergeCell ref="A9:C9"/>
    <mergeCell ref="D16:F16"/>
    <mergeCell ref="A18:A20"/>
    <mergeCell ref="A26:C26"/>
  </mergeCells>
  <pageMargins left="0.33" right="0.3" top="0.56000000000000005" bottom="0.35433070866141736" header="0.19685039370078741" footer="0.19685039370078741"/>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 6.1</vt:lpstr>
      <vt:lpstr>'д 6.1'!Область_печати</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2021-04-07T09:56:28Z</cp:lastPrinted>
  <dcterms:created xsi:type="dcterms:W3CDTF">2021-01-15T11:24:52Z</dcterms:created>
  <dcterms:modified xsi:type="dcterms:W3CDTF">2021-04-08T10:29:42Z</dcterms:modified>
</cp:coreProperties>
</file>